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9040" windowHeight="15840" tabRatio="478"/>
  </bookViews>
  <sheets>
    <sheet name="Modèle de note de frais" sheetId="6" r:id="rId1"/>
    <sheet name="Expense report template" sheetId="9" r:id="rId2"/>
    <sheet name="Barème kilométrique 2025" sheetId="8" r:id="rId3"/>
  </sheets>
  <definedNames>
    <definedName name="_xlnm.Print_Area" localSheetId="1">'Expense report template'!$A$1:$I$34</definedName>
    <definedName name="_xlnm.Print_Area" localSheetId="0">'Modèle de note de frais'!$A$1:$I$34</definedName>
  </definedNames>
  <calcPr calcId="145621"/>
</workbook>
</file>

<file path=xl/calcChain.xml><?xml version="1.0" encoding="utf-8"?>
<calcChain xmlns="http://schemas.openxmlformats.org/spreadsheetml/2006/main">
  <c r="C33" i="9" l="1"/>
  <c r="C27" i="9"/>
  <c r="C26" i="9"/>
  <c r="H19" i="9"/>
  <c r="G19" i="9"/>
  <c r="F19" i="9"/>
  <c r="C19" i="9"/>
  <c r="D18" i="9"/>
  <c r="E18" i="9" s="1"/>
  <c r="I18" i="9" s="1"/>
  <c r="E17" i="9"/>
  <c r="I17" i="9" s="1"/>
  <c r="D17" i="9"/>
  <c r="D16" i="9"/>
  <c r="E16" i="9" s="1"/>
  <c r="I16" i="9" s="1"/>
  <c r="D15" i="9"/>
  <c r="E15" i="9" s="1"/>
  <c r="I15" i="9" s="1"/>
  <c r="D14" i="9"/>
  <c r="E14" i="9" s="1"/>
  <c r="I14" i="9" s="1"/>
  <c r="E13" i="9"/>
  <c r="I13" i="9" s="1"/>
  <c r="D13" i="9"/>
  <c r="D12" i="9"/>
  <c r="E12" i="9" s="1"/>
  <c r="I12" i="9" s="1"/>
  <c r="D11" i="9"/>
  <c r="E11" i="9" s="1"/>
  <c r="I11" i="9" s="1"/>
  <c r="D10" i="9"/>
  <c r="C10" i="9"/>
  <c r="E10" i="9" s="1"/>
  <c r="E19" i="9" l="1"/>
  <c r="I19" i="9" s="1"/>
  <c r="I10" i="9"/>
  <c r="C10" i="6"/>
  <c r="C33" i="6" l="1"/>
  <c r="C27" i="6"/>
  <c r="D13" i="6"/>
  <c r="E13" i="6" s="1"/>
  <c r="I13" i="6" s="1"/>
  <c r="D12" i="6"/>
  <c r="E12" i="6" s="1"/>
  <c r="I12" i="6" s="1"/>
  <c r="F19" i="6"/>
  <c r="G19" i="6"/>
  <c r="H19" i="6"/>
  <c r="C26" i="6"/>
  <c r="D18" i="6"/>
  <c r="E18" i="6" s="1"/>
  <c r="D17" i="6"/>
  <c r="E17" i="6" s="1"/>
  <c r="I17" i="6" s="1"/>
  <c r="D16" i="6"/>
  <c r="E16" i="6" s="1"/>
  <c r="I16" i="6" s="1"/>
  <c r="D15" i="6"/>
  <c r="E15" i="6" s="1"/>
  <c r="I15" i="6" s="1"/>
  <c r="D14" i="6"/>
  <c r="E14" i="6" s="1"/>
  <c r="I14" i="6" s="1"/>
  <c r="D11" i="6"/>
  <c r="E11" i="6" s="1"/>
  <c r="I11" i="6" s="1"/>
  <c r="D10" i="6"/>
  <c r="E10" i="6" s="1"/>
  <c r="I10" i="6" s="1"/>
  <c r="C19" i="6"/>
  <c r="E19" i="6" l="1"/>
  <c r="I19" i="6" s="1"/>
  <c r="I18" i="6"/>
</calcChain>
</file>

<file path=xl/sharedStrings.xml><?xml version="1.0" encoding="utf-8"?>
<sst xmlns="http://schemas.openxmlformats.org/spreadsheetml/2006/main" count="129" uniqueCount="113">
  <si>
    <t>VOYAGES</t>
  </si>
  <si>
    <t>AUTRES DEPENSES</t>
  </si>
  <si>
    <t>accounting@resolving.com</t>
  </si>
  <si>
    <t>TOTAL DES DÉPENSES</t>
  </si>
  <si>
    <t>Km parcourus</t>
  </si>
  <si>
    <t>0299XXXXXX</t>
  </si>
  <si>
    <t>Montant</t>
  </si>
  <si>
    <t>Coût du km</t>
  </si>
  <si>
    <t>RESPONSABLE :</t>
  </si>
  <si>
    <t xml:space="preserve">Politique de remboursement : </t>
  </si>
  <si>
    <t xml:space="preserve">Délai de soumission : </t>
  </si>
  <si>
    <t>REMARQUES IMPORTANTES</t>
  </si>
  <si>
    <t>DÉTAILS DES FRAIS</t>
  </si>
  <si>
    <t>TÉLÉPHONE  :</t>
  </si>
  <si>
    <t>COMMERCIAL</t>
  </si>
  <si>
    <t>ADRESSE  :</t>
  </si>
  <si>
    <t>NOM  :</t>
  </si>
  <si>
    <t>NOTE DE FRAIS</t>
  </si>
  <si>
    <t>Déplacement, parking ou péage</t>
  </si>
  <si>
    <t>DATE :</t>
  </si>
  <si>
    <t>DATE DE LA DÉPENSE</t>
  </si>
  <si>
    <t>OBJET DE LA DEPENSE</t>
  </si>
  <si>
    <t>TOTAL DES DEPENSES</t>
  </si>
  <si>
    <t>SAS REVOLVING</t>
  </si>
  <si>
    <t>144, boulevard de Sévigné - 35000 RENNES</t>
  </si>
  <si>
    <t>COUT KILOMETRIQUE :</t>
  </si>
  <si>
    <t>LE-SCOUARNEC Yannick</t>
  </si>
  <si>
    <t>TRANSPORT : UTILISATION DE SON VEHICULE PERSONNE</t>
  </si>
  <si>
    <t>SALARIÉ(E) :</t>
  </si>
  <si>
    <t>Refacturation :</t>
  </si>
  <si>
    <t>COLLET Emmanuel</t>
  </si>
  <si>
    <t>Tous les frais engagés pour être acceptés doivent être réalisés dans l'intérêt de l'entreprise et accompagnés par un justificatif valide faisant apparaitre la TVA si celle-ci est applicable (facture ou ticket de caisse).</t>
  </si>
  <si>
    <t>VALIDATION ET SIGNATURE DU RESPONSABLE</t>
  </si>
  <si>
    <t>NOM ET PRENOM DU RESPONSABLE :</t>
  </si>
  <si>
    <t>SIGNATURE RESPONSABLE :</t>
  </si>
  <si>
    <t>SIGNATURE  SALARIE :</t>
  </si>
  <si>
    <t>PÉRIODE CONCERNÉE  DU :</t>
  </si>
  <si>
    <t>AU :</t>
  </si>
  <si>
    <t>NOM ET PRENOM DU SALARIÉ :</t>
  </si>
  <si>
    <t>yannik@resolving.com</t>
  </si>
  <si>
    <t>CLIENT A REFACTURER :</t>
  </si>
  <si>
    <t>EMAIL :</t>
  </si>
  <si>
    <t>PUISSANCE FISCALE VEHICULE :</t>
  </si>
  <si>
    <t>Les notes de frais doivent être soumises dans un délai d'un mois maximum.</t>
  </si>
  <si>
    <t>E-MAIL DE LA COMPTA :</t>
  </si>
  <si>
    <t>FONCTION :</t>
  </si>
  <si>
    <t>Puissance administrative (en CV)</t>
  </si>
  <si>
    <t>Distance (d) jusqu'à 5 000 km</t>
  </si>
  <si>
    <t>Distance (d) de 5 001 km à 20 000 km</t>
  </si>
  <si>
    <t>Distance (d) au-delà de 20 000 km</t>
  </si>
  <si>
    <t>3 CV et moins</t>
  </si>
  <si>
    <t>d x 0,529</t>
  </si>
  <si>
    <t>(d x 0,316) + 1 065</t>
  </si>
  <si>
    <t>d x 0,370</t>
  </si>
  <si>
    <t>4 CV</t>
  </si>
  <si>
    <t>d x 0,606</t>
  </si>
  <si>
    <t>(d x 0,340) + 1 330</t>
  </si>
  <si>
    <t>d x 0,407</t>
  </si>
  <si>
    <t>5 CV</t>
  </si>
  <si>
    <t>d x 0,636</t>
  </si>
  <si>
    <t>(d x 0,357) + 1 395</t>
  </si>
  <si>
    <t>d x 0,427</t>
  </si>
  <si>
    <t>6 CV</t>
  </si>
  <si>
    <t>d x 0,665</t>
  </si>
  <si>
    <t>(d x 0,374) + 1 457</t>
  </si>
  <si>
    <t>d x 0,447</t>
  </si>
  <si>
    <t>7 CV et plus</t>
  </si>
  <si>
    <t>d x 0,697</t>
  </si>
  <si>
    <t>(d x 0,394) + 1 515</t>
  </si>
  <si>
    <t>d x 0,470</t>
  </si>
  <si>
    <t>Barèmes kilométriques 2025 de l'administration fiscale</t>
  </si>
  <si>
    <t>Rendez-vous client - RENNES LAVAL</t>
  </si>
  <si>
    <t>Séminaire BITCON - RENNES</t>
  </si>
  <si>
    <t>COLLET Robert</t>
  </si>
  <si>
    <t>EXPENSE REPORT</t>
  </si>
  <si>
    <t>NAME  :</t>
  </si>
  <si>
    <t>ADRESS  :</t>
  </si>
  <si>
    <t>PHONE :</t>
  </si>
  <si>
    <t>CLIENT TO BE REBILLED</t>
  </si>
  <si>
    <t>EMPLOYEE'S FULL NAME:</t>
  </si>
  <si>
    <t>POSITION :</t>
  </si>
  <si>
    <t>PERIOD COVERED FROM:</t>
  </si>
  <si>
    <t>TO:</t>
  </si>
  <si>
    <t>KILOMETRIC RATE:</t>
  </si>
  <si>
    <t>SUPERVISOR'S FULL NAME:</t>
  </si>
  <si>
    <t>VEHICLE FISCAL POWER:</t>
  </si>
  <si>
    <t>EXPENSE DETAILS</t>
  </si>
  <si>
    <t>DATE OF EXPENSE</t>
  </si>
  <si>
    <t>TOTAL EXPENSES</t>
  </si>
  <si>
    <t>OTHER EXPENSES</t>
  </si>
  <si>
    <t>TRAVEL</t>
  </si>
  <si>
    <t>Travel, Parking or Toll</t>
  </si>
  <si>
    <t>Amount</t>
  </si>
  <si>
    <t>TRANSPORT: USE OF PERSONAL VEHICLE</t>
  </si>
  <si>
    <t>IMPORTANT NOTES</t>
  </si>
  <si>
    <t>EMPLOYEE SIGNATURE:</t>
  </si>
  <si>
    <t>SUPERVISOR'S SIGNATURE:</t>
  </si>
  <si>
    <t>SUPERVISOR'S:</t>
  </si>
  <si>
    <t>EMPLOYEE:</t>
  </si>
  <si>
    <t>Re-invoicing:</t>
  </si>
  <si>
    <t>Refund Policy:</t>
  </si>
  <si>
    <t>Submission deadline:</t>
  </si>
  <si>
    <t>Expense reports must be submitted within a maximum of one month.</t>
  </si>
  <si>
    <t>All costs incurred to be accepted must be incurred in the interest of the company and accompanied by valid proof showing VAT if applicable (invoice or receipt).</t>
  </si>
  <si>
    <t>If the expense report is to be billed to a client, create a specific expense report for the client.</t>
  </si>
  <si>
    <t>Si la note de frais doit être facturée à un client, faire une note de frais spécifique pour le client.</t>
  </si>
  <si>
    <t>VALIDATION AND SIGNATURE OF THE RESPONSIBLE PERSON</t>
  </si>
  <si>
    <t>Hôtel et restaurant</t>
  </si>
  <si>
    <t>Hotel and restaurant</t>
  </si>
  <si>
    <t>MAIL :</t>
  </si>
  <si>
    <t>ACCOUNTING MAIL:</t>
  </si>
  <si>
    <t>Km traveled</t>
  </si>
  <si>
    <t>Cost per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</si>
</sst>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_-* #,##0.00\ [$€]_-;\-* #,##0.00\ [$€]_-;_-* &quot;-&quot;??\ [$€]_-;_-@_-"/>
    <numFmt numFmtId="165" formatCode="#,##0_ ;[Red]\-#,##0\ "/>
    <numFmt numFmtId="166" formatCode="dd&quot;/&quot;mm&quot;/&quot;yyyy"/>
    <numFmt numFmtId="167" formatCode="#,##0.000\ &quot;€&quot;;[Red]\-#,##0.000\ &quot;€&quot;"/>
  </numFmts>
  <fonts count="27" x14ac:knownFonts="1">
    <font>
      <sz val="10"/>
      <name val="Arial"/>
    </font>
    <font>
      <sz val="10"/>
      <name val="Arial"/>
      <family val="2"/>
    </font>
    <font>
      <sz val="10"/>
      <name val="Century Schoolbook"/>
      <family val="1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3" tint="-0.249977111117893"/>
      <name val="Roboto"/>
    </font>
    <font>
      <b/>
      <sz val="10"/>
      <color theme="3" tint="-0.249977111117893"/>
      <name val="Roboto"/>
    </font>
    <font>
      <sz val="10"/>
      <color rgb="FF000000"/>
      <name val="Calibri"/>
      <family val="2"/>
      <scheme val="minor"/>
    </font>
    <font>
      <b/>
      <sz val="33"/>
      <color rgb="FF374659"/>
      <name val="Roboto"/>
    </font>
    <font>
      <sz val="10"/>
      <color rgb="FF000000"/>
      <name val="Roboto"/>
    </font>
    <font>
      <b/>
      <sz val="22"/>
      <color rgb="FF374659"/>
      <name val="Roboto"/>
    </font>
    <font>
      <sz val="10"/>
      <color rgb="FF374659"/>
      <name val="Roboto"/>
    </font>
    <font>
      <b/>
      <sz val="11"/>
      <color rgb="FFFFFFFF"/>
      <name val="Roboto"/>
    </font>
    <font>
      <sz val="10"/>
      <name val="Roboto"/>
    </font>
    <font>
      <b/>
      <sz val="10"/>
      <name val="Roboto"/>
    </font>
    <font>
      <sz val="22"/>
      <color rgb="FF374659"/>
      <name val="Roboto"/>
    </font>
    <font>
      <b/>
      <sz val="11"/>
      <color rgb="FF374659"/>
      <name val="Roboto"/>
    </font>
    <font>
      <sz val="11"/>
      <color rgb="FF374659"/>
      <name val="Roboto"/>
    </font>
    <font>
      <b/>
      <sz val="14"/>
      <color rgb="FFFFFFFF"/>
      <name val="Roboto"/>
    </font>
    <font>
      <b/>
      <sz val="10"/>
      <color rgb="FF374659"/>
      <name val="Roboto"/>
    </font>
    <font>
      <i/>
      <sz val="9"/>
      <color rgb="FF374659"/>
      <name val="Roboto"/>
    </font>
    <font>
      <b/>
      <sz val="10"/>
      <color theme="10"/>
      <name val="Arial"/>
      <family val="2"/>
    </font>
    <font>
      <b/>
      <sz val="11"/>
      <color rgb="FF000000"/>
      <name val="Roboto"/>
    </font>
    <font>
      <b/>
      <sz val="22"/>
      <color theme="3" tint="-0.249977111117893"/>
      <name val="Roboto"/>
    </font>
    <font>
      <sz val="22"/>
      <color theme="3" tint="-0.249977111117893"/>
      <name val="Roboto"/>
    </font>
    <font>
      <b/>
      <sz val="12"/>
      <color theme="3" tint="-0.249977111117893"/>
      <name val="Roboto"/>
    </font>
    <font>
      <sz val="12"/>
      <color theme="3" tint="-0.249977111117893"/>
      <name val="Roboto"/>
    </font>
  </fonts>
  <fills count="12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rgb="FF37465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rgb="FF37465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C98B6"/>
      </left>
      <right/>
      <top style="thin">
        <color rgb="FF7C98B6"/>
      </top>
      <bottom style="thin">
        <color auto="1"/>
      </bottom>
      <diagonal/>
    </border>
    <border>
      <left/>
      <right/>
      <top style="thin">
        <color rgb="FF7C98B6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7C98B6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7C98B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1" applyProtection="0">
      <alignment horizontal="center"/>
    </xf>
    <xf numFmtId="0" fontId="4" fillId="0" borderId="0" applyNumberFormat="0" applyFill="0" applyBorder="0" applyAlignment="0" applyProtection="0"/>
    <xf numFmtId="0" fontId="7" fillId="0" borderId="0"/>
  </cellStyleXfs>
  <cellXfs count="95">
    <xf numFmtId="0" fontId="0" fillId="0" borderId="0" xfId="0"/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166" fontId="17" fillId="0" borderId="19" xfId="4" applyNumberFormat="1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5" borderId="0" xfId="4" applyFont="1" applyFill="1" applyAlignment="1">
      <alignment horizontal="center" vertical="center"/>
    </xf>
    <xf numFmtId="0" fontId="11" fillId="5" borderId="0" xfId="4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1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wrapText="1"/>
    </xf>
    <xf numFmtId="0" fontId="20" fillId="4" borderId="0" xfId="4" applyFont="1" applyFill="1" applyAlignment="1">
      <alignment horizontal="left" vertical="center"/>
    </xf>
    <xf numFmtId="0" fontId="16" fillId="5" borderId="0" xfId="4" applyFont="1" applyFill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0" borderId="0" xfId="3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0" fillId="0" borderId="0" xfId="0" applyAlignment="1">
      <alignment horizontal="left" vertical="center"/>
    </xf>
    <xf numFmtId="8" fontId="17" fillId="0" borderId="19" xfId="4" applyNumberFormat="1" applyFont="1" applyBorder="1" applyAlignment="1">
      <alignment horizontal="right" vertical="center"/>
    </xf>
    <xf numFmtId="8" fontId="16" fillId="0" borderId="19" xfId="4" applyNumberFormat="1" applyFont="1" applyBorder="1" applyAlignment="1">
      <alignment horizontal="right" vertical="center"/>
    </xf>
    <xf numFmtId="0" fontId="16" fillId="0" borderId="19" xfId="4" applyFont="1" applyBorder="1" applyAlignment="1">
      <alignment horizontal="right" vertical="center"/>
    </xf>
    <xf numFmtId="0" fontId="17" fillId="6" borderId="19" xfId="4" applyFont="1" applyFill="1" applyBorder="1" applyAlignment="1">
      <alignment horizontal="right" vertical="center"/>
    </xf>
    <xf numFmtId="14" fontId="16" fillId="4" borderId="0" xfId="4" applyNumberFormat="1" applyFont="1" applyFill="1" applyAlignment="1">
      <alignment horizontal="left" vertical="center"/>
    </xf>
    <xf numFmtId="0" fontId="22" fillId="0" borderId="0" xfId="4" applyFont="1" applyAlignment="1">
      <alignment vertical="center"/>
    </xf>
    <xf numFmtId="0" fontId="13" fillId="0" borderId="0" xfId="0" applyFont="1" applyAlignment="1">
      <alignment vertical="center"/>
    </xf>
    <xf numFmtId="0" fontId="23" fillId="11" borderId="13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24" fillId="11" borderId="15" xfId="0" applyFont="1" applyFill="1" applyBorder="1" applyAlignment="1">
      <alignment vertical="center"/>
    </xf>
    <xf numFmtId="0" fontId="25" fillId="11" borderId="13" xfId="0" applyFont="1" applyFill="1" applyBorder="1" applyAlignment="1">
      <alignment horizontal="center" vertical="center" wrapText="1"/>
    </xf>
    <xf numFmtId="0" fontId="25" fillId="11" borderId="14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left" vertical="center" indent="1"/>
    </xf>
    <xf numFmtId="0" fontId="26" fillId="6" borderId="9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left" vertical="center" indent="1"/>
    </xf>
    <xf numFmtId="0" fontId="26" fillId="6" borderId="3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left" vertical="center" indent="1"/>
    </xf>
    <xf numFmtId="0" fontId="26" fillId="6" borderId="6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17" fillId="0" borderId="19" xfId="4" applyNumberFormat="1" applyFont="1" applyBorder="1" applyAlignment="1">
      <alignment horizontal="right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 wrapText="1"/>
    </xf>
    <xf numFmtId="0" fontId="11" fillId="0" borderId="0" xfId="4" applyFont="1" applyAlignment="1">
      <alignment horizontal="left" vertical="center"/>
    </xf>
    <xf numFmtId="14" fontId="11" fillId="0" borderId="0" xfId="4" applyNumberFormat="1" applyFont="1" applyAlignment="1">
      <alignment horizontal="left" vertical="center"/>
    </xf>
    <xf numFmtId="167" fontId="11" fillId="0" borderId="0" xfId="4" applyNumberFormat="1" applyFont="1" applyAlignment="1">
      <alignment horizontal="left" vertical="center"/>
    </xf>
    <xf numFmtId="0" fontId="22" fillId="0" borderId="0" xfId="4" applyFont="1" applyAlignment="1">
      <alignment vertical="center"/>
    </xf>
    <xf numFmtId="0" fontId="4" fillId="0" borderId="0" xfId="3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9" borderId="23" xfId="4" applyFont="1" applyFill="1" applyBorder="1" applyAlignment="1">
      <alignment horizontal="center" vertical="center"/>
    </xf>
    <xf numFmtId="0" fontId="13" fillId="10" borderId="0" xfId="4" applyFont="1" applyFill="1" applyBorder="1" applyAlignment="1">
      <alignment vertical="center"/>
    </xf>
    <xf numFmtId="0" fontId="0" fillId="10" borderId="0" xfId="0" applyFill="1" applyAlignment="1">
      <alignment vertical="center"/>
    </xf>
    <xf numFmtId="0" fontId="11" fillId="4" borderId="22" xfId="4" applyFont="1" applyFill="1" applyBorder="1" applyAlignment="1">
      <alignment horizontal="left" vertical="center" wrapText="1"/>
    </xf>
    <xf numFmtId="0" fontId="13" fillId="0" borderId="0" xfId="4" applyFont="1" applyBorder="1" applyAlignment="1">
      <alignment vertical="center"/>
    </xf>
    <xf numFmtId="0" fontId="0" fillId="0" borderId="0" xfId="0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8" fillId="9" borderId="18" xfId="4" applyFont="1" applyFill="1" applyBorder="1" applyAlignment="1">
      <alignment horizontal="center" vertical="center"/>
    </xf>
    <xf numFmtId="0" fontId="13" fillId="10" borderId="17" xfId="4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0" fontId="4" fillId="0" borderId="0" xfId="3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1" fillId="0" borderId="0" xfId="4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7" borderId="20" xfId="4" applyFont="1" applyFill="1" applyBorder="1" applyAlignment="1">
      <alignment horizontal="center" vertical="center"/>
    </xf>
    <xf numFmtId="0" fontId="12" fillId="7" borderId="21" xfId="4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1" fillId="0" borderId="0" xfId="4" quotePrefix="1" applyFont="1" applyAlignment="1">
      <alignment horizontal="left" vertical="center"/>
    </xf>
    <xf numFmtId="0" fontId="19" fillId="4" borderId="18" xfId="4" applyFont="1" applyFill="1" applyBorder="1" applyAlignment="1">
      <alignment horizontal="center" vertical="center" wrapText="1"/>
    </xf>
    <xf numFmtId="0" fontId="13" fillId="4" borderId="16" xfId="4" applyFont="1" applyFill="1" applyBorder="1" applyAlignment="1">
      <alignment vertical="center"/>
    </xf>
    <xf numFmtId="0" fontId="12" fillId="9" borderId="0" xfId="4" applyFont="1" applyFill="1" applyBorder="1" applyAlignment="1">
      <alignment horizontal="center" vertical="center"/>
    </xf>
    <xf numFmtId="0" fontId="19" fillId="0" borderId="18" xfId="4" applyFont="1" applyBorder="1" applyAlignment="1">
      <alignment horizontal="center" vertical="center" wrapText="1"/>
    </xf>
    <xf numFmtId="0" fontId="13" fillId="0" borderId="16" xfId="4" applyFont="1" applyBorder="1" applyAlignment="1">
      <alignment vertical="center"/>
    </xf>
    <xf numFmtId="0" fontId="16" fillId="5" borderId="0" xfId="4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6" borderId="0" xfId="4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6" fillId="4" borderId="0" xfId="4" applyFont="1" applyFill="1" applyAlignment="1">
      <alignment horizontal="left" vertical="center"/>
    </xf>
    <xf numFmtId="0" fontId="22" fillId="0" borderId="0" xfId="4" applyFont="1" applyAlignment="1">
      <alignment vertical="center"/>
    </xf>
  </cellXfs>
  <cellStyles count="5">
    <cellStyle name="Euro" xfId="1"/>
    <cellStyle name="Grisé" xfId="2"/>
    <cellStyle name="Lien hypertexte" xfId="3" builtinId="8"/>
    <cellStyle name="Normal" xfId="0" builtinId="0"/>
    <cellStyle name="Normal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annik@resolving.com" TargetMode="External"/><Relationship Id="rId1" Type="http://schemas.openxmlformats.org/officeDocument/2006/relationships/hyperlink" Target="mailto:accounting@resolving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annik@resolving.com" TargetMode="External"/><Relationship Id="rId1" Type="http://schemas.openxmlformats.org/officeDocument/2006/relationships/hyperlink" Target="mailto:accounting@resolving.com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34"/>
  <sheetViews>
    <sheetView showGridLines="0" tabSelected="1" workbookViewId="0">
      <selection activeCell="L9" sqref="L9"/>
    </sheetView>
  </sheetViews>
  <sheetFormatPr baseColWidth="10" defaultColWidth="12.6640625" defaultRowHeight="15.75" customHeight="1" x14ac:dyDescent="0.25"/>
  <cols>
    <col min="1" max="1" width="22.33203125" style="2" bestFit="1" customWidth="1"/>
    <col min="2" max="2" width="57.21875" style="2" customWidth="1"/>
    <col min="3" max="3" width="14" style="2" customWidth="1"/>
    <col min="4" max="4" width="15.77734375" style="2" customWidth="1"/>
    <col min="5" max="5" width="23.44140625" style="2" customWidth="1"/>
    <col min="6" max="6" width="16.77734375" style="2" customWidth="1"/>
    <col min="7" max="7" width="15.88671875" style="2" customWidth="1"/>
    <col min="8" max="8" width="18.44140625" style="2" customWidth="1"/>
    <col min="9" max="9" width="18.5546875" style="2" customWidth="1"/>
    <col min="10" max="10" width="14.44140625" style="2" customWidth="1"/>
    <col min="11" max="16384" width="12.6640625" style="2"/>
  </cols>
  <sheetData>
    <row r="1" spans="1:10" ht="42" x14ac:dyDescent="0.25">
      <c r="A1" s="76" t="s">
        <v>17</v>
      </c>
      <c r="B1" s="77"/>
      <c r="C1" s="77"/>
      <c r="D1" s="77"/>
      <c r="E1" s="77"/>
      <c r="F1" s="77"/>
      <c r="G1" s="77"/>
      <c r="H1" s="78"/>
      <c r="I1" s="78"/>
      <c r="J1" s="1"/>
    </row>
    <row r="2" spans="1:10" ht="19.8" customHeight="1" x14ac:dyDescent="0.25">
      <c r="A2" s="3" t="s">
        <v>16</v>
      </c>
      <c r="B2" s="82" t="s">
        <v>23</v>
      </c>
      <c r="C2" s="60"/>
      <c r="D2" s="21" t="s">
        <v>38</v>
      </c>
      <c r="E2" s="21"/>
      <c r="F2" s="74" t="s">
        <v>26</v>
      </c>
      <c r="G2" s="60"/>
      <c r="H2" s="8" t="s">
        <v>41</v>
      </c>
      <c r="I2" s="20" t="s">
        <v>39</v>
      </c>
      <c r="J2" s="1"/>
    </row>
    <row r="3" spans="1:10" ht="19.8" customHeight="1" x14ac:dyDescent="0.25">
      <c r="A3" s="3" t="s">
        <v>15</v>
      </c>
      <c r="B3" s="74" t="s">
        <v>24</v>
      </c>
      <c r="C3" s="60"/>
      <c r="D3" s="21" t="s">
        <v>45</v>
      </c>
      <c r="F3" s="21" t="s">
        <v>14</v>
      </c>
      <c r="G3" s="21"/>
      <c r="H3" s="22"/>
      <c r="I3" s="22"/>
      <c r="J3" s="1"/>
    </row>
    <row r="4" spans="1:10" ht="19.8" customHeight="1" x14ac:dyDescent="0.25">
      <c r="A4" s="3" t="s">
        <v>13</v>
      </c>
      <c r="B4" s="83" t="s">
        <v>5</v>
      </c>
      <c r="C4" s="60"/>
      <c r="D4" s="21" t="s">
        <v>36</v>
      </c>
      <c r="E4" s="21"/>
      <c r="F4" s="49">
        <v>45778</v>
      </c>
      <c r="G4" s="48" t="s">
        <v>37</v>
      </c>
      <c r="H4" s="49">
        <v>45808</v>
      </c>
      <c r="J4" s="1"/>
    </row>
    <row r="5" spans="1:10" ht="19.8" customHeight="1" x14ac:dyDescent="0.25">
      <c r="A5" s="3" t="s">
        <v>44</v>
      </c>
      <c r="B5" s="71" t="s">
        <v>2</v>
      </c>
      <c r="C5" s="60"/>
      <c r="D5" s="21" t="s">
        <v>25</v>
      </c>
      <c r="E5" s="21"/>
      <c r="F5" s="50">
        <v>0.69699999999999995</v>
      </c>
      <c r="G5" s="74" t="s">
        <v>42</v>
      </c>
      <c r="H5" s="75"/>
      <c r="I5" s="8">
        <v>9</v>
      </c>
      <c r="J5" s="1"/>
    </row>
    <row r="6" spans="1:10" ht="19.8" customHeight="1" x14ac:dyDescent="0.25">
      <c r="A6" s="3" t="s">
        <v>40</v>
      </c>
      <c r="B6" s="72"/>
      <c r="C6" s="73"/>
      <c r="D6" s="21" t="s">
        <v>33</v>
      </c>
      <c r="E6" s="21"/>
      <c r="F6" s="21" t="s">
        <v>73</v>
      </c>
      <c r="H6" s="22"/>
      <c r="I6" s="22"/>
      <c r="J6" s="1"/>
    </row>
    <row r="7" spans="1:10" ht="28.2" x14ac:dyDescent="0.25">
      <c r="A7" s="79" t="s">
        <v>12</v>
      </c>
      <c r="B7" s="80"/>
      <c r="C7" s="80"/>
      <c r="D7" s="80"/>
      <c r="E7" s="80"/>
      <c r="F7" s="80"/>
      <c r="G7" s="80"/>
      <c r="H7" s="81"/>
      <c r="I7" s="81"/>
      <c r="J7" s="1"/>
    </row>
    <row r="8" spans="1:10" ht="37.799999999999997" customHeight="1" x14ac:dyDescent="0.25">
      <c r="A8" s="61" t="s">
        <v>20</v>
      </c>
      <c r="B8" s="61" t="s">
        <v>21</v>
      </c>
      <c r="C8" s="64" t="s">
        <v>27</v>
      </c>
      <c r="D8" s="65"/>
      <c r="E8" s="66"/>
      <c r="F8" s="64" t="s">
        <v>0</v>
      </c>
      <c r="G8" s="67"/>
      <c r="H8" s="61" t="s">
        <v>1</v>
      </c>
      <c r="I8" s="61" t="s">
        <v>3</v>
      </c>
      <c r="J8" s="1"/>
    </row>
    <row r="9" spans="1:10" ht="37.799999999999997" customHeight="1" x14ac:dyDescent="0.25">
      <c r="A9" s="63"/>
      <c r="B9" s="63"/>
      <c r="C9" s="17" t="s">
        <v>4</v>
      </c>
      <c r="D9" s="18" t="s">
        <v>7</v>
      </c>
      <c r="E9" s="19" t="s">
        <v>6</v>
      </c>
      <c r="F9" s="17" t="s">
        <v>18</v>
      </c>
      <c r="G9" s="18" t="s">
        <v>107</v>
      </c>
      <c r="H9" s="70"/>
      <c r="I9" s="62"/>
      <c r="J9" s="4"/>
    </row>
    <row r="10" spans="1:10" ht="29.4" customHeight="1" x14ac:dyDescent="0.25">
      <c r="A10" s="5">
        <v>45793</v>
      </c>
      <c r="B10" s="6" t="s">
        <v>71</v>
      </c>
      <c r="C10" s="46">
        <f>78*2</f>
        <v>156</v>
      </c>
      <c r="D10" s="45">
        <f t="shared" ref="D10:D18" si="0">$F$5</f>
        <v>0.69699999999999995</v>
      </c>
      <c r="E10" s="23">
        <f>C10*D10</f>
        <v>108.732</v>
      </c>
      <c r="F10" s="23">
        <v>5.5</v>
      </c>
      <c r="G10" s="23">
        <v>40</v>
      </c>
      <c r="H10" s="23"/>
      <c r="I10" s="24">
        <f>E10+F10+G10+H10</f>
        <v>154.232</v>
      </c>
      <c r="J10" s="4"/>
    </row>
    <row r="11" spans="1:10" ht="29.4" customHeight="1" x14ac:dyDescent="0.25">
      <c r="A11" s="5">
        <v>45797</v>
      </c>
      <c r="B11" s="7" t="s">
        <v>72</v>
      </c>
      <c r="C11" s="47">
        <v>26</v>
      </c>
      <c r="D11" s="45">
        <f t="shared" si="0"/>
        <v>0.69699999999999995</v>
      </c>
      <c r="E11" s="23">
        <f t="shared" ref="E11:E18" si="1">C11*D11</f>
        <v>18.122</v>
      </c>
      <c r="F11" s="23">
        <v>5</v>
      </c>
      <c r="G11" s="23"/>
      <c r="H11" s="23">
        <v>150</v>
      </c>
      <c r="I11" s="24">
        <f t="shared" ref="I11:I19" si="2">E11+F11+G11+H11</f>
        <v>173.12200000000001</v>
      </c>
      <c r="J11" s="4"/>
    </row>
    <row r="12" spans="1:10" ht="29.4" customHeight="1" x14ac:dyDescent="0.25">
      <c r="A12" s="5"/>
      <c r="B12" s="7"/>
      <c r="C12" s="47"/>
      <c r="D12" s="45">
        <f t="shared" si="0"/>
        <v>0.69699999999999995</v>
      </c>
      <c r="E12" s="23">
        <f t="shared" ref="E12:E13" si="3">C12*D12</f>
        <v>0</v>
      </c>
      <c r="F12" s="23"/>
      <c r="G12" s="23"/>
      <c r="H12" s="23"/>
      <c r="I12" s="24">
        <f t="shared" si="2"/>
        <v>0</v>
      </c>
      <c r="J12" s="4"/>
    </row>
    <row r="13" spans="1:10" ht="29.4" customHeight="1" x14ac:dyDescent="0.25">
      <c r="A13" s="5"/>
      <c r="B13" s="7"/>
      <c r="C13" s="47"/>
      <c r="D13" s="45">
        <f t="shared" si="0"/>
        <v>0.69699999999999995</v>
      </c>
      <c r="E13" s="23">
        <f t="shared" si="3"/>
        <v>0</v>
      </c>
      <c r="F13" s="23"/>
      <c r="G13" s="23"/>
      <c r="H13" s="23"/>
      <c r="I13" s="24">
        <f t="shared" si="2"/>
        <v>0</v>
      </c>
      <c r="J13" s="4"/>
    </row>
    <row r="14" spans="1:10" ht="29.4" customHeight="1" x14ac:dyDescent="0.25">
      <c r="A14" s="5"/>
      <c r="B14" s="7"/>
      <c r="C14" s="47"/>
      <c r="D14" s="45">
        <f t="shared" si="0"/>
        <v>0.69699999999999995</v>
      </c>
      <c r="E14" s="23">
        <f t="shared" si="1"/>
        <v>0</v>
      </c>
      <c r="F14" s="23"/>
      <c r="G14" s="23"/>
      <c r="H14" s="23"/>
      <c r="I14" s="24">
        <f t="shared" si="2"/>
        <v>0</v>
      </c>
      <c r="J14" s="4"/>
    </row>
    <row r="15" spans="1:10" ht="29.4" customHeight="1" x14ac:dyDescent="0.25">
      <c r="A15" s="5"/>
      <c r="B15" s="7"/>
      <c r="C15" s="47"/>
      <c r="D15" s="45">
        <f t="shared" si="0"/>
        <v>0.69699999999999995</v>
      </c>
      <c r="E15" s="23">
        <f t="shared" si="1"/>
        <v>0</v>
      </c>
      <c r="F15" s="23"/>
      <c r="G15" s="23"/>
      <c r="H15" s="23"/>
      <c r="I15" s="24">
        <f t="shared" si="2"/>
        <v>0</v>
      </c>
      <c r="J15" s="4"/>
    </row>
    <row r="16" spans="1:10" ht="29.4" customHeight="1" x14ac:dyDescent="0.25">
      <c r="A16" s="5"/>
      <c r="B16" s="7"/>
      <c r="C16" s="47"/>
      <c r="D16" s="45">
        <f t="shared" si="0"/>
        <v>0.69699999999999995</v>
      </c>
      <c r="E16" s="23">
        <f t="shared" si="1"/>
        <v>0</v>
      </c>
      <c r="F16" s="23"/>
      <c r="G16" s="23"/>
      <c r="H16" s="23"/>
      <c r="I16" s="24">
        <f t="shared" si="2"/>
        <v>0</v>
      </c>
      <c r="J16" s="4"/>
    </row>
    <row r="17" spans="1:10" ht="29.4" customHeight="1" x14ac:dyDescent="0.25">
      <c r="A17" s="6"/>
      <c r="B17" s="7"/>
      <c r="C17" s="47"/>
      <c r="D17" s="45">
        <f t="shared" si="0"/>
        <v>0.69699999999999995</v>
      </c>
      <c r="E17" s="23">
        <f t="shared" si="1"/>
        <v>0</v>
      </c>
      <c r="F17" s="23"/>
      <c r="G17" s="23"/>
      <c r="H17" s="23"/>
      <c r="I17" s="24">
        <f t="shared" si="2"/>
        <v>0</v>
      </c>
      <c r="J17" s="1"/>
    </row>
    <row r="18" spans="1:10" ht="29.4" customHeight="1" x14ac:dyDescent="0.25">
      <c r="A18" s="6"/>
      <c r="B18" s="7"/>
      <c r="C18" s="47"/>
      <c r="D18" s="45">
        <f t="shared" si="0"/>
        <v>0.69699999999999995</v>
      </c>
      <c r="E18" s="23">
        <f t="shared" si="1"/>
        <v>0</v>
      </c>
      <c r="F18" s="23"/>
      <c r="G18" s="23"/>
      <c r="H18" s="23"/>
      <c r="I18" s="24">
        <f t="shared" si="2"/>
        <v>0</v>
      </c>
      <c r="J18" s="8"/>
    </row>
    <row r="19" spans="1:10" ht="18" x14ac:dyDescent="0.25">
      <c r="A19" s="68" t="s">
        <v>22</v>
      </c>
      <c r="B19" s="69"/>
      <c r="C19" s="25">
        <f>SUM(C10:C18)</f>
        <v>182</v>
      </c>
      <c r="D19" s="26"/>
      <c r="E19" s="24">
        <f>SUM(E10:E18)</f>
        <v>126.854</v>
      </c>
      <c r="F19" s="24">
        <f>SUM(F10:F18)</f>
        <v>10.5</v>
      </c>
      <c r="G19" s="24">
        <f>SUM(G10:G18)</f>
        <v>40</v>
      </c>
      <c r="H19" s="24">
        <f>SUM(H10:H18)</f>
        <v>150</v>
      </c>
      <c r="I19" s="24">
        <f t="shared" si="2"/>
        <v>327.35399999999998</v>
      </c>
      <c r="J19" s="8"/>
    </row>
    <row r="20" spans="1:10" ht="13.2" x14ac:dyDescent="0.25">
      <c r="A20" s="9"/>
      <c r="B20" s="10"/>
      <c r="C20" s="9"/>
      <c r="D20" s="9"/>
      <c r="E20" s="11"/>
      <c r="F20" s="8"/>
      <c r="G20" s="8"/>
      <c r="H20" s="8"/>
      <c r="I20" s="8"/>
      <c r="J20" s="8"/>
    </row>
    <row r="21" spans="1:10" ht="14.4" x14ac:dyDescent="0.25">
      <c r="A21" s="55" t="s">
        <v>11</v>
      </c>
      <c r="B21" s="56"/>
      <c r="C21" s="56"/>
      <c r="D21" s="56"/>
      <c r="E21" s="56"/>
      <c r="F21" s="56"/>
      <c r="G21" s="56"/>
      <c r="H21" s="57"/>
      <c r="I21" s="57"/>
      <c r="J21" s="8"/>
    </row>
    <row r="22" spans="1:10" ht="23.4" customHeight="1" x14ac:dyDescent="0.25">
      <c r="A22" s="87" t="s">
        <v>10</v>
      </c>
      <c r="B22" s="88"/>
      <c r="C22" s="58" t="s">
        <v>43</v>
      </c>
      <c r="D22" s="59"/>
      <c r="E22" s="59"/>
      <c r="F22" s="59"/>
      <c r="G22" s="59"/>
      <c r="H22" s="60"/>
      <c r="I22" s="60"/>
      <c r="J22" s="8"/>
    </row>
    <row r="23" spans="1:10" ht="26.4" customHeight="1" x14ac:dyDescent="0.25">
      <c r="A23" s="84" t="s">
        <v>9</v>
      </c>
      <c r="B23" s="85"/>
      <c r="C23" s="58" t="s">
        <v>31</v>
      </c>
      <c r="D23" s="59"/>
      <c r="E23" s="59"/>
      <c r="F23" s="59"/>
      <c r="G23" s="59"/>
      <c r="H23" s="60"/>
      <c r="I23" s="60"/>
      <c r="J23" s="8"/>
    </row>
    <row r="24" spans="1:10" ht="26.4" customHeight="1" x14ac:dyDescent="0.25">
      <c r="A24" s="84" t="s">
        <v>29</v>
      </c>
      <c r="B24" s="85"/>
      <c r="C24" s="58" t="s">
        <v>105</v>
      </c>
      <c r="D24" s="59"/>
      <c r="E24" s="59"/>
      <c r="F24" s="59"/>
      <c r="G24" s="59"/>
      <c r="H24" s="60"/>
      <c r="I24" s="60"/>
      <c r="J24" s="8"/>
    </row>
    <row r="25" spans="1:10" ht="14.4" x14ac:dyDescent="0.25">
      <c r="A25" s="12"/>
      <c r="B25" s="12"/>
      <c r="C25" s="12"/>
      <c r="D25" s="12"/>
      <c r="E25" s="12"/>
      <c r="F25" s="12"/>
      <c r="G25" s="12"/>
      <c r="H25" s="8"/>
      <c r="I25" s="8"/>
      <c r="J25" s="8"/>
    </row>
    <row r="26" spans="1:10" ht="14.4" x14ac:dyDescent="0.25">
      <c r="A26" s="9"/>
      <c r="B26" s="16" t="s">
        <v>28</v>
      </c>
      <c r="C26" s="93" t="str">
        <f>F2</f>
        <v>LE-SCOUARNEC Yannick</v>
      </c>
      <c r="D26" s="94"/>
      <c r="E26" s="94"/>
      <c r="F26" s="94"/>
      <c r="G26" s="89" t="s">
        <v>35</v>
      </c>
      <c r="H26" s="91"/>
      <c r="I26" s="92"/>
      <c r="J26" s="8"/>
    </row>
    <row r="27" spans="1:10" ht="14.4" x14ac:dyDescent="0.25">
      <c r="A27" s="9"/>
      <c r="B27" s="16" t="s">
        <v>19</v>
      </c>
      <c r="C27" s="27">
        <f ca="1">NOW()</f>
        <v>45805.506716319447</v>
      </c>
      <c r="D27" s="28"/>
      <c r="E27" s="28"/>
      <c r="F27" s="28"/>
      <c r="G27" s="90"/>
      <c r="H27" s="92"/>
      <c r="I27" s="92"/>
      <c r="J27" s="8"/>
    </row>
    <row r="28" spans="1:10" ht="14.4" x14ac:dyDescent="0.25">
      <c r="A28" s="9"/>
      <c r="B28" s="16"/>
      <c r="G28" s="90"/>
      <c r="H28" s="92"/>
      <c r="I28" s="92"/>
      <c r="J28" s="8"/>
    </row>
    <row r="29" spans="1:10" ht="13.2" x14ac:dyDescent="0.25">
      <c r="A29" s="9"/>
      <c r="B29" s="14"/>
      <c r="G29" s="15"/>
      <c r="H29" s="8"/>
      <c r="I29" s="8"/>
      <c r="J29" s="8"/>
    </row>
    <row r="30" spans="1:10" ht="14.4" x14ac:dyDescent="0.25">
      <c r="A30" s="55" t="s">
        <v>32</v>
      </c>
      <c r="B30" s="86"/>
      <c r="C30" s="86"/>
      <c r="D30" s="86"/>
      <c r="E30" s="86"/>
      <c r="F30" s="86"/>
      <c r="G30" s="86"/>
      <c r="H30" s="86"/>
      <c r="I30" s="86"/>
      <c r="J30" s="13"/>
    </row>
    <row r="31" spans="1:10" ht="13.2" customHeight="1" x14ac:dyDescent="0.25">
      <c r="A31" s="13"/>
      <c r="B31" s="14"/>
      <c r="C31" s="15"/>
      <c r="D31" s="15"/>
      <c r="E31" s="15"/>
      <c r="F31" s="15"/>
      <c r="G31" s="15"/>
      <c r="H31" s="13"/>
      <c r="I31" s="13"/>
      <c r="J31" s="13"/>
    </row>
    <row r="32" spans="1:10" ht="14.4" x14ac:dyDescent="0.25">
      <c r="A32" s="9"/>
      <c r="B32" s="16" t="s">
        <v>8</v>
      </c>
      <c r="C32" s="93" t="s">
        <v>30</v>
      </c>
      <c r="D32" s="94"/>
      <c r="E32" s="94"/>
      <c r="F32" s="94"/>
      <c r="G32" s="89" t="s">
        <v>34</v>
      </c>
      <c r="H32" s="91"/>
      <c r="I32" s="92"/>
      <c r="J32" s="8"/>
    </row>
    <row r="33" spans="1:10" ht="14.4" x14ac:dyDescent="0.25">
      <c r="A33" s="9"/>
      <c r="B33" s="16" t="s">
        <v>19</v>
      </c>
      <c r="C33" s="27">
        <f ca="1">NOW()</f>
        <v>45805.506716319447</v>
      </c>
      <c r="D33" s="28"/>
      <c r="E33" s="28"/>
      <c r="F33" s="28"/>
      <c r="G33" s="90"/>
      <c r="H33" s="92"/>
      <c r="I33" s="92"/>
      <c r="J33" s="8"/>
    </row>
    <row r="34" spans="1:10" ht="14.4" x14ac:dyDescent="0.25">
      <c r="A34" s="9"/>
      <c r="B34" s="16"/>
      <c r="G34" s="90"/>
      <c r="H34" s="92"/>
      <c r="I34" s="92"/>
      <c r="J34" s="8"/>
    </row>
  </sheetData>
  <mergeCells count="30">
    <mergeCell ref="C24:I24"/>
    <mergeCell ref="A24:B24"/>
    <mergeCell ref="A30:I30"/>
    <mergeCell ref="A22:B22"/>
    <mergeCell ref="G32:G34"/>
    <mergeCell ref="H32:I34"/>
    <mergeCell ref="G26:G28"/>
    <mergeCell ref="H26:I28"/>
    <mergeCell ref="C32:F32"/>
    <mergeCell ref="C26:F26"/>
    <mergeCell ref="A23:B23"/>
    <mergeCell ref="C23:I23"/>
    <mergeCell ref="B5:C5"/>
    <mergeCell ref="B6:C6"/>
    <mergeCell ref="G5:H5"/>
    <mergeCell ref="A1:I1"/>
    <mergeCell ref="A7:I7"/>
    <mergeCell ref="B2:C2"/>
    <mergeCell ref="B3:C3"/>
    <mergeCell ref="B4:C4"/>
    <mergeCell ref="F2:G2"/>
    <mergeCell ref="A21:I21"/>
    <mergeCell ref="C22:I22"/>
    <mergeCell ref="I8:I9"/>
    <mergeCell ref="A8:A9"/>
    <mergeCell ref="B8:B9"/>
    <mergeCell ref="C8:E8"/>
    <mergeCell ref="F8:G8"/>
    <mergeCell ref="A19:B19"/>
    <mergeCell ref="H8:H9"/>
  </mergeCells>
  <hyperlinks>
    <hyperlink ref="B5" r:id="rId1"/>
    <hyperlink ref="I2" r:id="rId2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7" orientation="landscape" r:id="rId3"/>
  <headerFooter>
    <oddHeader>&amp;L&amp;G</oddHeader>
    <oddFooter>&amp;Cwww.juristique.org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34"/>
  <sheetViews>
    <sheetView showGridLines="0" workbookViewId="0">
      <selection activeCell="D10" sqref="D10"/>
    </sheetView>
  </sheetViews>
  <sheetFormatPr baseColWidth="10" defaultColWidth="12.6640625" defaultRowHeight="15.75" customHeight="1" x14ac:dyDescent="0.25"/>
  <cols>
    <col min="1" max="1" width="22.33203125" style="2" bestFit="1" customWidth="1"/>
    <col min="2" max="2" width="57.21875" style="2" customWidth="1"/>
    <col min="3" max="3" width="14" style="2" customWidth="1"/>
    <col min="4" max="4" width="15.77734375" style="2" customWidth="1"/>
    <col min="5" max="5" width="23.44140625" style="2" customWidth="1"/>
    <col min="6" max="6" width="16.77734375" style="2" customWidth="1"/>
    <col min="7" max="7" width="15.88671875" style="2" customWidth="1"/>
    <col min="8" max="8" width="18.44140625" style="2" customWidth="1"/>
    <col min="9" max="9" width="18.5546875" style="2" customWidth="1"/>
    <col min="10" max="10" width="14.44140625" style="2" customWidth="1"/>
    <col min="11" max="16384" width="12.6640625" style="2"/>
  </cols>
  <sheetData>
    <row r="1" spans="1:10" ht="42" x14ac:dyDescent="0.25">
      <c r="A1" s="76" t="s">
        <v>74</v>
      </c>
      <c r="B1" s="77"/>
      <c r="C1" s="77"/>
      <c r="D1" s="77"/>
      <c r="E1" s="77"/>
      <c r="F1" s="77"/>
      <c r="G1" s="77"/>
      <c r="H1" s="78"/>
      <c r="I1" s="78"/>
      <c r="J1" s="1"/>
    </row>
    <row r="2" spans="1:10" ht="19.8" customHeight="1" x14ac:dyDescent="0.25">
      <c r="A2" s="53" t="s">
        <v>75</v>
      </c>
      <c r="B2" s="82" t="s">
        <v>23</v>
      </c>
      <c r="C2" s="60"/>
      <c r="D2" s="53" t="s">
        <v>79</v>
      </c>
      <c r="E2" s="53"/>
      <c r="F2" s="74" t="s">
        <v>26</v>
      </c>
      <c r="G2" s="60"/>
      <c r="H2" s="8" t="s">
        <v>109</v>
      </c>
      <c r="I2" s="52" t="s">
        <v>39</v>
      </c>
      <c r="J2" s="1"/>
    </row>
    <row r="3" spans="1:10" ht="19.8" customHeight="1" x14ac:dyDescent="0.25">
      <c r="A3" s="53" t="s">
        <v>76</v>
      </c>
      <c r="B3" s="74" t="s">
        <v>24</v>
      </c>
      <c r="C3" s="60"/>
      <c r="D3" s="53" t="s">
        <v>80</v>
      </c>
      <c r="F3" s="53" t="s">
        <v>14</v>
      </c>
      <c r="G3" s="53"/>
      <c r="H3" s="54"/>
      <c r="I3" s="54"/>
      <c r="J3" s="1"/>
    </row>
    <row r="4" spans="1:10" ht="19.8" customHeight="1" x14ac:dyDescent="0.25">
      <c r="A4" s="53" t="s">
        <v>77</v>
      </c>
      <c r="B4" s="83" t="s">
        <v>5</v>
      </c>
      <c r="C4" s="60"/>
      <c r="D4" s="53" t="s">
        <v>81</v>
      </c>
      <c r="E4" s="53"/>
      <c r="F4" s="49">
        <v>45778</v>
      </c>
      <c r="G4" s="53" t="s">
        <v>82</v>
      </c>
      <c r="H4" s="49">
        <v>45808</v>
      </c>
      <c r="J4" s="1"/>
    </row>
    <row r="5" spans="1:10" ht="19.8" customHeight="1" x14ac:dyDescent="0.25">
      <c r="A5" s="53" t="s">
        <v>110</v>
      </c>
      <c r="B5" s="71" t="s">
        <v>2</v>
      </c>
      <c r="C5" s="60"/>
      <c r="D5" s="53" t="s">
        <v>83</v>
      </c>
      <c r="E5" s="53"/>
      <c r="F5" s="50">
        <v>0.69699999999999995</v>
      </c>
      <c r="G5" s="74" t="s">
        <v>85</v>
      </c>
      <c r="H5" s="75"/>
      <c r="I5" s="8">
        <v>9</v>
      </c>
      <c r="J5" s="1"/>
    </row>
    <row r="6" spans="1:10" ht="19.8" customHeight="1" x14ac:dyDescent="0.25">
      <c r="A6" s="53" t="s">
        <v>78</v>
      </c>
      <c r="B6" s="72"/>
      <c r="C6" s="73"/>
      <c r="D6" s="53" t="s">
        <v>84</v>
      </c>
      <c r="E6" s="53"/>
      <c r="F6" s="53" t="s">
        <v>73</v>
      </c>
      <c r="H6" s="54"/>
      <c r="I6" s="54"/>
      <c r="J6" s="1"/>
    </row>
    <row r="7" spans="1:10" ht="28.2" x14ac:dyDescent="0.25">
      <c r="A7" s="79" t="s">
        <v>12</v>
      </c>
      <c r="B7" s="80"/>
      <c r="C7" s="80"/>
      <c r="D7" s="80"/>
      <c r="E7" s="80"/>
      <c r="F7" s="80"/>
      <c r="G7" s="80"/>
      <c r="H7" s="81"/>
      <c r="I7" s="81"/>
      <c r="J7" s="1"/>
    </row>
    <row r="8" spans="1:10" ht="37.799999999999997" customHeight="1" x14ac:dyDescent="0.25">
      <c r="A8" s="61" t="s">
        <v>86</v>
      </c>
      <c r="B8" s="61" t="s">
        <v>87</v>
      </c>
      <c r="C8" s="64" t="s">
        <v>93</v>
      </c>
      <c r="D8" s="65"/>
      <c r="E8" s="66"/>
      <c r="F8" s="64" t="s">
        <v>90</v>
      </c>
      <c r="G8" s="67"/>
      <c r="H8" s="61" t="s">
        <v>89</v>
      </c>
      <c r="I8" s="61" t="s">
        <v>88</v>
      </c>
      <c r="J8" s="1"/>
    </row>
    <row r="9" spans="1:10" ht="37.799999999999997" customHeight="1" x14ac:dyDescent="0.25">
      <c r="A9" s="63"/>
      <c r="B9" s="63"/>
      <c r="C9" s="17" t="s">
        <v>111</v>
      </c>
      <c r="D9" s="18" t="s">
        <v>112</v>
      </c>
      <c r="E9" s="19" t="s">
        <v>92</v>
      </c>
      <c r="F9" s="17" t="s">
        <v>91</v>
      </c>
      <c r="G9" s="18" t="s">
        <v>108</v>
      </c>
      <c r="H9" s="70"/>
      <c r="I9" s="62"/>
      <c r="J9" s="4"/>
    </row>
    <row r="10" spans="1:10" ht="29.4" customHeight="1" x14ac:dyDescent="0.25">
      <c r="A10" s="5">
        <v>45793</v>
      </c>
      <c r="B10" s="6" t="s">
        <v>71</v>
      </c>
      <c r="C10" s="46">
        <f>78*2</f>
        <v>156</v>
      </c>
      <c r="D10" s="45">
        <f t="shared" ref="D10:D18" si="0">$F$5</f>
        <v>0.69699999999999995</v>
      </c>
      <c r="E10" s="23">
        <f>C10*D10</f>
        <v>108.732</v>
      </c>
      <c r="F10" s="23">
        <v>5.5</v>
      </c>
      <c r="G10" s="23">
        <v>40</v>
      </c>
      <c r="H10" s="23"/>
      <c r="I10" s="24">
        <f>E10+F10+G10+H10</f>
        <v>154.232</v>
      </c>
      <c r="J10" s="4"/>
    </row>
    <row r="11" spans="1:10" ht="29.4" customHeight="1" x14ac:dyDescent="0.25">
      <c r="A11" s="5">
        <v>45797</v>
      </c>
      <c r="B11" s="7" t="s">
        <v>72</v>
      </c>
      <c r="C11" s="47">
        <v>26</v>
      </c>
      <c r="D11" s="45">
        <f t="shared" si="0"/>
        <v>0.69699999999999995</v>
      </c>
      <c r="E11" s="23">
        <f t="shared" ref="E11:E18" si="1">C11*D11</f>
        <v>18.122</v>
      </c>
      <c r="F11" s="23">
        <v>5</v>
      </c>
      <c r="G11" s="23"/>
      <c r="H11" s="23">
        <v>150</v>
      </c>
      <c r="I11" s="24">
        <f t="shared" ref="I11:I19" si="2">E11+F11+G11+H11</f>
        <v>173.12200000000001</v>
      </c>
      <c r="J11" s="4"/>
    </row>
    <row r="12" spans="1:10" ht="29.4" customHeight="1" x14ac:dyDescent="0.25">
      <c r="A12" s="5"/>
      <c r="B12" s="7"/>
      <c r="C12" s="47"/>
      <c r="D12" s="45">
        <f t="shared" si="0"/>
        <v>0.69699999999999995</v>
      </c>
      <c r="E12" s="23">
        <f t="shared" si="1"/>
        <v>0</v>
      </c>
      <c r="F12" s="23"/>
      <c r="G12" s="23"/>
      <c r="H12" s="23"/>
      <c r="I12" s="24">
        <f t="shared" si="2"/>
        <v>0</v>
      </c>
      <c r="J12" s="4"/>
    </row>
    <row r="13" spans="1:10" ht="29.4" customHeight="1" x14ac:dyDescent="0.25">
      <c r="A13" s="5"/>
      <c r="B13" s="7"/>
      <c r="C13" s="47"/>
      <c r="D13" s="45">
        <f t="shared" si="0"/>
        <v>0.69699999999999995</v>
      </c>
      <c r="E13" s="23">
        <f t="shared" si="1"/>
        <v>0</v>
      </c>
      <c r="F13" s="23"/>
      <c r="G13" s="23"/>
      <c r="H13" s="23"/>
      <c r="I13" s="24">
        <f t="shared" si="2"/>
        <v>0</v>
      </c>
      <c r="J13" s="4"/>
    </row>
    <row r="14" spans="1:10" ht="29.4" customHeight="1" x14ac:dyDescent="0.25">
      <c r="A14" s="5"/>
      <c r="B14" s="7"/>
      <c r="C14" s="47"/>
      <c r="D14" s="45">
        <f t="shared" si="0"/>
        <v>0.69699999999999995</v>
      </c>
      <c r="E14" s="23">
        <f t="shared" si="1"/>
        <v>0</v>
      </c>
      <c r="F14" s="23"/>
      <c r="G14" s="23"/>
      <c r="H14" s="23"/>
      <c r="I14" s="24">
        <f t="shared" si="2"/>
        <v>0</v>
      </c>
      <c r="J14" s="4"/>
    </row>
    <row r="15" spans="1:10" ht="29.4" customHeight="1" x14ac:dyDescent="0.25">
      <c r="A15" s="5"/>
      <c r="B15" s="7"/>
      <c r="C15" s="47"/>
      <c r="D15" s="45">
        <f t="shared" si="0"/>
        <v>0.69699999999999995</v>
      </c>
      <c r="E15" s="23">
        <f t="shared" si="1"/>
        <v>0</v>
      </c>
      <c r="F15" s="23"/>
      <c r="G15" s="23"/>
      <c r="H15" s="23"/>
      <c r="I15" s="24">
        <f t="shared" si="2"/>
        <v>0</v>
      </c>
      <c r="J15" s="4"/>
    </row>
    <row r="16" spans="1:10" ht="29.4" customHeight="1" x14ac:dyDescent="0.25">
      <c r="A16" s="5"/>
      <c r="B16" s="7"/>
      <c r="C16" s="47"/>
      <c r="D16" s="45">
        <f t="shared" si="0"/>
        <v>0.69699999999999995</v>
      </c>
      <c r="E16" s="23">
        <f t="shared" si="1"/>
        <v>0</v>
      </c>
      <c r="F16" s="23"/>
      <c r="G16" s="23"/>
      <c r="H16" s="23"/>
      <c r="I16" s="24">
        <f t="shared" si="2"/>
        <v>0</v>
      </c>
      <c r="J16" s="4"/>
    </row>
    <row r="17" spans="1:10" ht="29.4" customHeight="1" x14ac:dyDescent="0.25">
      <c r="A17" s="6"/>
      <c r="B17" s="7"/>
      <c r="C17" s="47"/>
      <c r="D17" s="45">
        <f t="shared" si="0"/>
        <v>0.69699999999999995</v>
      </c>
      <c r="E17" s="23">
        <f t="shared" si="1"/>
        <v>0</v>
      </c>
      <c r="F17" s="23"/>
      <c r="G17" s="23"/>
      <c r="H17" s="23"/>
      <c r="I17" s="24">
        <f t="shared" si="2"/>
        <v>0</v>
      </c>
      <c r="J17" s="1"/>
    </row>
    <row r="18" spans="1:10" ht="29.4" customHeight="1" x14ac:dyDescent="0.25">
      <c r="A18" s="6"/>
      <c r="B18" s="7"/>
      <c r="C18" s="47"/>
      <c r="D18" s="45">
        <f t="shared" si="0"/>
        <v>0.69699999999999995</v>
      </c>
      <c r="E18" s="23">
        <f t="shared" si="1"/>
        <v>0</v>
      </c>
      <c r="F18" s="23"/>
      <c r="G18" s="23"/>
      <c r="H18" s="23"/>
      <c r="I18" s="24">
        <f t="shared" si="2"/>
        <v>0</v>
      </c>
      <c r="J18" s="8"/>
    </row>
    <row r="19" spans="1:10" ht="18" x14ac:dyDescent="0.25">
      <c r="A19" s="68" t="s">
        <v>88</v>
      </c>
      <c r="B19" s="69"/>
      <c r="C19" s="25">
        <f>SUM(C10:C18)</f>
        <v>182</v>
      </c>
      <c r="D19" s="26"/>
      <c r="E19" s="24">
        <f>SUM(E10:E18)</f>
        <v>126.854</v>
      </c>
      <c r="F19" s="24">
        <f>SUM(F10:F18)</f>
        <v>10.5</v>
      </c>
      <c r="G19" s="24">
        <f>SUM(G10:G18)</f>
        <v>40</v>
      </c>
      <c r="H19" s="24">
        <f>SUM(H10:H18)</f>
        <v>150</v>
      </c>
      <c r="I19" s="24">
        <f t="shared" si="2"/>
        <v>327.35399999999998</v>
      </c>
      <c r="J19" s="8"/>
    </row>
    <row r="20" spans="1:10" ht="13.2" x14ac:dyDescent="0.25">
      <c r="A20" s="9"/>
      <c r="B20" s="10"/>
      <c r="C20" s="9"/>
      <c r="D20" s="9"/>
      <c r="E20" s="11"/>
      <c r="F20" s="8"/>
      <c r="G20" s="8"/>
      <c r="H20" s="8"/>
      <c r="I20" s="8"/>
      <c r="J20" s="8"/>
    </row>
    <row r="21" spans="1:10" ht="14.4" x14ac:dyDescent="0.25">
      <c r="A21" s="55" t="s">
        <v>94</v>
      </c>
      <c r="B21" s="56"/>
      <c r="C21" s="56"/>
      <c r="D21" s="56"/>
      <c r="E21" s="56"/>
      <c r="F21" s="56"/>
      <c r="G21" s="56"/>
      <c r="H21" s="57"/>
      <c r="I21" s="57"/>
      <c r="J21" s="8"/>
    </row>
    <row r="22" spans="1:10" ht="23.4" customHeight="1" x14ac:dyDescent="0.25">
      <c r="A22" s="87" t="s">
        <v>101</v>
      </c>
      <c r="B22" s="88"/>
      <c r="C22" s="58" t="s">
        <v>102</v>
      </c>
      <c r="D22" s="59"/>
      <c r="E22" s="59"/>
      <c r="F22" s="59"/>
      <c r="G22" s="59"/>
      <c r="H22" s="60"/>
      <c r="I22" s="60"/>
      <c r="J22" s="8"/>
    </row>
    <row r="23" spans="1:10" ht="26.4" customHeight="1" x14ac:dyDescent="0.25">
      <c r="A23" s="84" t="s">
        <v>100</v>
      </c>
      <c r="B23" s="85"/>
      <c r="C23" s="58" t="s">
        <v>103</v>
      </c>
      <c r="D23" s="59"/>
      <c r="E23" s="59"/>
      <c r="F23" s="59"/>
      <c r="G23" s="59"/>
      <c r="H23" s="60"/>
      <c r="I23" s="60"/>
      <c r="J23" s="8"/>
    </row>
    <row r="24" spans="1:10" ht="26.4" customHeight="1" x14ac:dyDescent="0.25">
      <c r="A24" s="84" t="s">
        <v>99</v>
      </c>
      <c r="B24" s="85"/>
      <c r="C24" s="58" t="s">
        <v>104</v>
      </c>
      <c r="D24" s="59"/>
      <c r="E24" s="59"/>
      <c r="F24" s="59"/>
      <c r="G24" s="59"/>
      <c r="H24" s="60"/>
      <c r="I24" s="60"/>
      <c r="J24" s="8"/>
    </row>
    <row r="25" spans="1:10" ht="14.4" x14ac:dyDescent="0.25">
      <c r="A25" s="12"/>
      <c r="B25" s="12"/>
      <c r="C25" s="12"/>
      <c r="D25" s="12"/>
      <c r="E25" s="12"/>
      <c r="F25" s="12"/>
      <c r="G25" s="12"/>
      <c r="H25" s="8"/>
      <c r="I25" s="8"/>
      <c r="J25" s="8"/>
    </row>
    <row r="26" spans="1:10" ht="14.4" x14ac:dyDescent="0.25">
      <c r="A26" s="9"/>
      <c r="B26" s="16" t="s">
        <v>98</v>
      </c>
      <c r="C26" s="93" t="str">
        <f>F2</f>
        <v>LE-SCOUARNEC Yannick</v>
      </c>
      <c r="D26" s="94"/>
      <c r="E26" s="94"/>
      <c r="F26" s="94"/>
      <c r="G26" s="89" t="s">
        <v>95</v>
      </c>
      <c r="H26" s="91"/>
      <c r="I26" s="92"/>
      <c r="J26" s="8"/>
    </row>
    <row r="27" spans="1:10" ht="14.4" x14ac:dyDescent="0.25">
      <c r="A27" s="9"/>
      <c r="B27" s="16" t="s">
        <v>19</v>
      </c>
      <c r="C27" s="27">
        <f ca="1">NOW()</f>
        <v>45805.506716319447</v>
      </c>
      <c r="D27" s="51"/>
      <c r="E27" s="51"/>
      <c r="F27" s="51"/>
      <c r="G27" s="90"/>
      <c r="H27" s="92"/>
      <c r="I27" s="92"/>
      <c r="J27" s="8"/>
    </row>
    <row r="28" spans="1:10" ht="14.4" x14ac:dyDescent="0.25">
      <c r="A28" s="9"/>
      <c r="B28" s="16"/>
      <c r="G28" s="90"/>
      <c r="H28" s="92"/>
      <c r="I28" s="92"/>
      <c r="J28" s="8"/>
    </row>
    <row r="29" spans="1:10" ht="13.2" x14ac:dyDescent="0.25">
      <c r="A29" s="9"/>
      <c r="B29" s="14"/>
      <c r="G29" s="15"/>
      <c r="H29" s="8"/>
      <c r="I29" s="8"/>
      <c r="J29" s="8"/>
    </row>
    <row r="30" spans="1:10" ht="14.4" x14ac:dyDescent="0.25">
      <c r="A30" s="55" t="s">
        <v>106</v>
      </c>
      <c r="B30" s="86"/>
      <c r="C30" s="86"/>
      <c r="D30" s="86"/>
      <c r="E30" s="86"/>
      <c r="F30" s="86"/>
      <c r="G30" s="86"/>
      <c r="H30" s="86"/>
      <c r="I30" s="86"/>
      <c r="J30" s="13"/>
    </row>
    <row r="31" spans="1:10" ht="13.2" customHeight="1" x14ac:dyDescent="0.25">
      <c r="A31" s="13"/>
      <c r="B31" s="14"/>
      <c r="C31" s="15"/>
      <c r="D31" s="15"/>
      <c r="E31" s="15"/>
      <c r="F31" s="15"/>
      <c r="G31" s="15"/>
      <c r="H31" s="13"/>
      <c r="I31" s="13"/>
      <c r="J31" s="13"/>
    </row>
    <row r="32" spans="1:10" ht="14.4" x14ac:dyDescent="0.25">
      <c r="A32" s="9"/>
      <c r="B32" s="16" t="s">
        <v>97</v>
      </c>
      <c r="C32" s="93" t="s">
        <v>30</v>
      </c>
      <c r="D32" s="94"/>
      <c r="E32" s="94"/>
      <c r="F32" s="94"/>
      <c r="G32" s="89" t="s">
        <v>96</v>
      </c>
      <c r="H32" s="91"/>
      <c r="I32" s="92"/>
      <c r="J32" s="8"/>
    </row>
    <row r="33" spans="1:10" ht="14.4" x14ac:dyDescent="0.25">
      <c r="A33" s="9"/>
      <c r="B33" s="16" t="s">
        <v>19</v>
      </c>
      <c r="C33" s="27">
        <f ca="1">NOW()</f>
        <v>45805.506716319447</v>
      </c>
      <c r="D33" s="51"/>
      <c r="E33" s="51"/>
      <c r="F33" s="51"/>
      <c r="G33" s="90"/>
      <c r="H33" s="92"/>
      <c r="I33" s="92"/>
      <c r="J33" s="8"/>
    </row>
    <row r="34" spans="1:10" ht="14.4" x14ac:dyDescent="0.25">
      <c r="A34" s="9"/>
      <c r="B34" s="16"/>
      <c r="G34" s="90"/>
      <c r="H34" s="92"/>
      <c r="I34" s="92"/>
      <c r="J34" s="8"/>
    </row>
  </sheetData>
  <mergeCells count="30">
    <mergeCell ref="C32:F32"/>
    <mergeCell ref="G32:G34"/>
    <mergeCell ref="H32:I34"/>
    <mergeCell ref="A24:B24"/>
    <mergeCell ref="C24:I24"/>
    <mergeCell ref="C26:F26"/>
    <mergeCell ref="G26:G28"/>
    <mergeCell ref="H26:I28"/>
    <mergeCell ref="A30:I30"/>
    <mergeCell ref="A19:B19"/>
    <mergeCell ref="A21:I21"/>
    <mergeCell ref="A22:B22"/>
    <mergeCell ref="C22:I22"/>
    <mergeCell ref="A23:B23"/>
    <mergeCell ref="C23:I23"/>
    <mergeCell ref="B6:C6"/>
    <mergeCell ref="A7:I7"/>
    <mergeCell ref="A8:A9"/>
    <mergeCell ref="B8:B9"/>
    <mergeCell ref="C8:E8"/>
    <mergeCell ref="F8:G8"/>
    <mergeCell ref="H8:H9"/>
    <mergeCell ref="I8:I9"/>
    <mergeCell ref="B5:C5"/>
    <mergeCell ref="G5:H5"/>
    <mergeCell ref="A1:I1"/>
    <mergeCell ref="B2:C2"/>
    <mergeCell ref="F2:G2"/>
    <mergeCell ref="B3:C3"/>
    <mergeCell ref="B4:C4"/>
  </mergeCells>
  <hyperlinks>
    <hyperlink ref="B5" r:id="rId1"/>
    <hyperlink ref="I2" r:id="rId2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7" orientation="landscape" r:id="rId3"/>
  <headerFooter>
    <oddHeader>&amp;L&amp;G</oddHeader>
    <oddFooter>&amp;Cwww.juristique.org</oddFoot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19" sqref="E19"/>
    </sheetView>
  </sheetViews>
  <sheetFormatPr baseColWidth="10" defaultRowHeight="13.2" x14ac:dyDescent="0.25"/>
  <cols>
    <col min="1" max="1" width="28.33203125" style="29" bestFit="1" customWidth="1"/>
    <col min="2" max="2" width="25.33203125" style="29" bestFit="1" customWidth="1"/>
    <col min="3" max="3" width="32.5546875" style="29" bestFit="1" customWidth="1"/>
    <col min="4" max="4" width="22.6640625" style="29" customWidth="1"/>
    <col min="5" max="16384" width="11.5546875" style="29"/>
  </cols>
  <sheetData>
    <row r="1" spans="1:4" ht="41.4" customHeight="1" x14ac:dyDescent="0.25">
      <c r="A1" s="30" t="s">
        <v>70</v>
      </c>
      <c r="B1" s="31"/>
      <c r="C1" s="31"/>
      <c r="D1" s="32"/>
    </row>
    <row r="2" spans="1:4" ht="39.6" customHeight="1" x14ac:dyDescent="0.25">
      <c r="A2" s="33" t="s">
        <v>46</v>
      </c>
      <c r="B2" s="34" t="s">
        <v>47</v>
      </c>
      <c r="C2" s="34" t="s">
        <v>48</v>
      </c>
      <c r="D2" s="35" t="s">
        <v>49</v>
      </c>
    </row>
    <row r="3" spans="1:4" ht="32.4" customHeight="1" x14ac:dyDescent="0.25">
      <c r="A3" s="36" t="s">
        <v>50</v>
      </c>
      <c r="B3" s="37" t="s">
        <v>51</v>
      </c>
      <c r="C3" s="37" t="s">
        <v>52</v>
      </c>
      <c r="D3" s="38" t="s">
        <v>53</v>
      </c>
    </row>
    <row r="4" spans="1:4" ht="32.4" customHeight="1" x14ac:dyDescent="0.25">
      <c r="A4" s="39" t="s">
        <v>54</v>
      </c>
      <c r="B4" s="40" t="s">
        <v>55</v>
      </c>
      <c r="C4" s="40" t="s">
        <v>56</v>
      </c>
      <c r="D4" s="41" t="s">
        <v>57</v>
      </c>
    </row>
    <row r="5" spans="1:4" ht="32.4" customHeight="1" x14ac:dyDescent="0.25">
      <c r="A5" s="39" t="s">
        <v>58</v>
      </c>
      <c r="B5" s="40" t="s">
        <v>59</v>
      </c>
      <c r="C5" s="40" t="s">
        <v>60</v>
      </c>
      <c r="D5" s="41" t="s">
        <v>61</v>
      </c>
    </row>
    <row r="6" spans="1:4" ht="32.4" customHeight="1" x14ac:dyDescent="0.25">
      <c r="A6" s="39" t="s">
        <v>62</v>
      </c>
      <c r="B6" s="40" t="s">
        <v>63</v>
      </c>
      <c r="C6" s="40" t="s">
        <v>64</v>
      </c>
      <c r="D6" s="41" t="s">
        <v>65</v>
      </c>
    </row>
    <row r="7" spans="1:4" ht="32.4" customHeight="1" x14ac:dyDescent="0.25">
      <c r="A7" s="42" t="s">
        <v>66</v>
      </c>
      <c r="B7" s="43" t="s">
        <v>67</v>
      </c>
      <c r="C7" s="43" t="s">
        <v>68</v>
      </c>
      <c r="D7" s="4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Modèle de note de frais</vt:lpstr>
      <vt:lpstr>Expense report template</vt:lpstr>
      <vt:lpstr>Barème kilométrique 2025</vt:lpstr>
      <vt:lpstr>'Expense report template'!Zone_d_impression</vt:lpstr>
      <vt:lpstr>'Modèle de note de frais'!Zone_d_impression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Fromager</dc:creator>
  <cp:lastModifiedBy>Pascal Fromager</cp:lastModifiedBy>
  <cp:lastPrinted>2025-05-27T08:50:16Z</cp:lastPrinted>
  <dcterms:created xsi:type="dcterms:W3CDTF">2001-09-11T09:21:03Z</dcterms:created>
  <dcterms:modified xsi:type="dcterms:W3CDTF">2025-05-28T10:09:45Z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